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510532\Desktop\●R01小川(1)\00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5" i="1" l="1"/>
  <c r="G72" i="1"/>
  <c r="G71" i="1" s="1"/>
  <c r="G70" i="1" s="1"/>
  <c r="G67" i="1"/>
  <c r="G65" i="1"/>
  <c r="G58" i="1"/>
  <c r="G57" i="1"/>
  <c r="G55" i="1"/>
  <c r="G54" i="1" s="1"/>
  <c r="G49" i="1"/>
  <c r="G45" i="1"/>
  <c r="G44" i="1" s="1"/>
  <c r="G38" i="1"/>
  <c r="G36" i="1"/>
  <c r="G33" i="1"/>
  <c r="G19" i="1" s="1"/>
  <c r="G26" i="1"/>
  <c r="G24" i="1"/>
  <c r="G20" i="1"/>
  <c r="G16" i="1"/>
  <c r="G14" i="1"/>
  <c r="G12" i="1"/>
  <c r="G11" i="1"/>
  <c r="G69" i="1" l="1"/>
  <c r="G10" i="1"/>
  <c r="G80" i="1" l="1"/>
  <c r="G82" i="1" s="1"/>
  <c r="G83" i="1" s="1"/>
  <c r="G78" i="1"/>
</calcChain>
</file>

<file path=xl/sharedStrings.xml><?xml version="1.0" encoding="utf-8"?>
<sst xmlns="http://schemas.openxmlformats.org/spreadsheetml/2006/main" count="161" uniqueCount="94">
  <si>
    <t>工事費内訳書</t>
  </si>
  <si>
    <t>住　　　　所</t>
  </si>
  <si>
    <t>商号又は名称</t>
  </si>
  <si>
    <t>代 表 者 名</t>
  </si>
  <si>
    <t>工 事 名</t>
  </si>
  <si>
    <t>Ｒ１波土　国道１９３号　海・小川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</si>
  <si>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</si>
  <si>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</si>
  <si>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</si>
  <si>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</si>
  <si>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</si>
  <si>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</si>
  <si>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</si>
  <si>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</si>
  <si>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</si>
  <si>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</si>
  <si>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</si>
  <si>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</si>
  <si>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路床盛土工</t>
  </si>
  <si>
    <t>路床盛土</t>
  </si>
  <si>
    <t>残土処理工</t>
  </si>
  <si>
    <t>土砂等運搬</t>
  </si>
  <si>
    <t>残土等処分</t>
  </si>
  <si>
    <t>擁壁工</t>
  </si>
  <si>
    <t>作業土工</t>
  </si>
  <si>
    <t>床掘り</t>
  </si>
  <si>
    <t>埋戻し</t>
  </si>
  <si>
    <t>場所打杭工</t>
  </si>
  <si>
    <t>場所打杭</t>
  </si>
  <si>
    <t>本</t>
  </si>
  <si>
    <t>ｱﾝｶｰ工　</t>
  </si>
  <si>
    <t>ｱﾝｶｰ工材料費</t>
  </si>
  <si>
    <t>削孔(ｱﾝｶｰ)　　</t>
  </si>
  <si>
    <t>m</t>
  </si>
  <si>
    <t>ｱﾝｶｰ鋼材加工･組立･挿入･定着･緊張</t>
  </si>
  <si>
    <t>ｸﾞﾗｳﾄ注入　</t>
  </si>
  <si>
    <t>ﾎﾞｰﾘﾝｸﾞﾏｼﾝ移設　</t>
  </si>
  <si>
    <t>回</t>
  </si>
  <si>
    <t>足場(ｱﾝｶｰ)　</t>
  </si>
  <si>
    <t>空m3</t>
  </si>
  <si>
    <t>壁体工</t>
  </si>
  <si>
    <t>腹起し</t>
  </si>
  <si>
    <t>t</t>
  </si>
  <si>
    <t>土留め板</t>
  </si>
  <si>
    <t>m2</t>
  </si>
  <si>
    <t>場所打擁壁工(構造物単位)</t>
  </si>
  <si>
    <t>重力式擁壁</t>
  </si>
  <si>
    <t>場所打擁壁工
　被覆ｺﾝｸﾘｰﾄ</t>
  </si>
  <si>
    <t>ｺﾝｸﾘｰﾄ</t>
  </si>
  <si>
    <t>鉄筋</t>
  </si>
  <si>
    <t>型枠</t>
  </si>
  <si>
    <t>足場</t>
  </si>
  <si>
    <t>掛m2</t>
  </si>
  <si>
    <t>目地板</t>
  </si>
  <si>
    <t>構造物撤去工</t>
  </si>
  <si>
    <t>構造物取壊し工</t>
  </si>
  <si>
    <t>ｺﾝｸﾘｰﾄ構造物取壊し</t>
  </si>
  <si>
    <t>舗装版破砕</t>
  </si>
  <si>
    <t>石積取壊し</t>
  </si>
  <si>
    <t>運搬処理工</t>
  </si>
  <si>
    <t>殻運搬</t>
  </si>
  <si>
    <t>殻処分</t>
  </si>
  <si>
    <t>防護柵工</t>
  </si>
  <si>
    <t>路側防護柵工</t>
  </si>
  <si>
    <t>ｶﾞｰﾄﾞﾚｰﾙ</t>
  </si>
  <si>
    <t>仮設工</t>
  </si>
  <si>
    <t>工事用道路工</t>
  </si>
  <si>
    <t>工事用道路掘削</t>
  </si>
  <si>
    <t>工事用道路盛土</t>
  </si>
  <si>
    <t>工事用道路撤去</t>
  </si>
  <si>
    <t>敷鉄板</t>
  </si>
  <si>
    <t>土のう</t>
  </si>
  <si>
    <t>袋</t>
  </si>
  <si>
    <t>仮水路工</t>
  </si>
  <si>
    <t>暗渠排水管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</si>
  <si>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</si>
  <si>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</si>
  <si>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</si>
  <si>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</si>
  <si>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</si>
  <si>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</si>
  <si>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</si>
  <si>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重建設機械分解組立輸送費</t>
  </si>
  <si>
    <t>仮設材運搬費</t>
  </si>
  <si>
    <t>準備費</t>
  </si>
  <si>
    <t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</si>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</sst>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G11+G19+G44+G54+G57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30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140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140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23</v>
      </c>
      <c r="C19" s="24"/>
      <c r="D19" s="24"/>
      <c r="E19" s="8" t="s">
        <v>13</v>
      </c>
      <c r="F19" s="9">
        <v>1</v>
      </c>
      <c r="G19" s="11">
        <f>G20+G24+G26+G33+G36+G38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100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17</v>
      </c>
      <c r="F22" s="9">
        <v>130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17</v>
      </c>
      <c r="F23" s="9">
        <v>40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27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29</v>
      </c>
      <c r="F25" s="9">
        <v>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30</v>
      </c>
      <c r="D26" s="24"/>
      <c r="E26" s="8" t="s">
        <v>13</v>
      </c>
      <c r="F26" s="9">
        <v>1</v>
      </c>
      <c r="G26" s="11">
        <f>G27+G28+G29+G30+G31+G32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13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33</v>
      </c>
      <c r="F28" s="9">
        <v>56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29</v>
      </c>
      <c r="F29" s="9">
        <v>7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17</v>
      </c>
      <c r="F30" s="9">
        <v>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37</v>
      </c>
      <c r="F31" s="9">
        <v>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39</v>
      </c>
      <c r="F32" s="9">
        <v>230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40</v>
      </c>
      <c r="D33" s="24"/>
      <c r="E33" s="8" t="s">
        <v>13</v>
      </c>
      <c r="F33" s="9">
        <v>1</v>
      </c>
      <c r="G33" s="11">
        <f>G34+G35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42</v>
      </c>
      <c r="F34" s="10">
        <v>5.4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43</v>
      </c>
      <c r="E35" s="8" t="s">
        <v>44</v>
      </c>
      <c r="F35" s="9">
        <v>41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45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46</v>
      </c>
      <c r="E37" s="8" t="s">
        <v>17</v>
      </c>
      <c r="F37" s="9">
        <v>38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47</v>
      </c>
      <c r="D38" s="24"/>
      <c r="E38" s="8" t="s">
        <v>13</v>
      </c>
      <c r="F38" s="9">
        <v>1</v>
      </c>
      <c r="G38" s="11">
        <f>G39+G40+G41+G42+G43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48</v>
      </c>
      <c r="E39" s="8" t="s">
        <v>17</v>
      </c>
      <c r="F39" s="9">
        <v>92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49</v>
      </c>
      <c r="E40" s="8" t="s">
        <v>42</v>
      </c>
      <c r="F40" s="10">
        <v>0.4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50</v>
      </c>
      <c r="E41" s="8" t="s">
        <v>44</v>
      </c>
      <c r="F41" s="9">
        <v>117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51</v>
      </c>
      <c r="E42" s="8" t="s">
        <v>52</v>
      </c>
      <c r="F42" s="9">
        <v>67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53</v>
      </c>
      <c r="E43" s="8" t="s">
        <v>44</v>
      </c>
      <c r="F43" s="9">
        <v>17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54</v>
      </c>
      <c r="C44" s="24"/>
      <c r="D44" s="24"/>
      <c r="E44" s="8" t="s">
        <v>13</v>
      </c>
      <c r="F44" s="9">
        <v>1</v>
      </c>
      <c r="G44" s="11">
        <f>G45+G49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55</v>
      </c>
      <c r="D45" s="24"/>
      <c r="E45" s="8" t="s">
        <v>13</v>
      </c>
      <c r="F45" s="9">
        <v>1</v>
      </c>
      <c r="G45" s="11">
        <f>G46+G47+G48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56</v>
      </c>
      <c r="E46" s="8" t="s">
        <v>17</v>
      </c>
      <c r="F46" s="9">
        <v>2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57</v>
      </c>
      <c r="E47" s="8" t="s">
        <v>44</v>
      </c>
      <c r="F47" s="9">
        <v>9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58</v>
      </c>
      <c r="E48" s="8" t="s">
        <v>44</v>
      </c>
      <c r="F48" s="9">
        <v>6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24" t="s">
        <v>59</v>
      </c>
      <c r="D49" s="24"/>
      <c r="E49" s="8" t="s">
        <v>13</v>
      </c>
      <c r="F49" s="9">
        <v>1</v>
      </c>
      <c r="G49" s="11">
        <f>G50+G51+G52+G53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60</v>
      </c>
      <c r="E50" s="8" t="s">
        <v>17</v>
      </c>
      <c r="F50" s="9">
        <v>4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60</v>
      </c>
      <c r="E51" s="8" t="s">
        <v>17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61</v>
      </c>
      <c r="E52" s="8" t="s">
        <v>17</v>
      </c>
      <c r="F52" s="9">
        <v>4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61</v>
      </c>
      <c r="E53" s="8" t="s">
        <v>17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4" t="s">
        <v>62</v>
      </c>
      <c r="C54" s="24"/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2</v>
      </c>
    </row>
    <row r="55" spans="1:10" ht="42" customHeight="1" x14ac:dyDescent="0.15">
      <c r="A55" s="6"/>
      <c r="B55" s="7"/>
      <c r="C55" s="24" t="s">
        <v>63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64</v>
      </c>
      <c r="E56" s="8" t="s">
        <v>33</v>
      </c>
      <c r="F56" s="9">
        <v>12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24" t="s">
        <v>65</v>
      </c>
      <c r="C57" s="24"/>
      <c r="D57" s="24"/>
      <c r="E57" s="8" t="s">
        <v>13</v>
      </c>
      <c r="F57" s="9">
        <v>1</v>
      </c>
      <c r="G57" s="11">
        <f>G58+G65+G67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66</v>
      </c>
      <c r="D58" s="24"/>
      <c r="E58" s="8" t="s">
        <v>13</v>
      </c>
      <c r="F58" s="9">
        <v>1</v>
      </c>
      <c r="G58" s="11">
        <f>G59+G60+G61+G62+G63+G64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67</v>
      </c>
      <c r="E59" s="8" t="s">
        <v>17</v>
      </c>
      <c r="F59" s="9">
        <v>880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68</v>
      </c>
      <c r="E60" s="8" t="s">
        <v>17</v>
      </c>
      <c r="F60" s="9">
        <v>2300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68</v>
      </c>
      <c r="E61" s="8" t="s">
        <v>17</v>
      </c>
      <c r="F61" s="9">
        <v>20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69</v>
      </c>
      <c r="E62" s="8" t="s">
        <v>17</v>
      </c>
      <c r="F62" s="9">
        <v>2300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70</v>
      </c>
      <c r="E63" s="8" t="s">
        <v>44</v>
      </c>
      <c r="F63" s="9">
        <v>239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71</v>
      </c>
      <c r="E64" s="8" t="s">
        <v>72</v>
      </c>
      <c r="F64" s="9">
        <v>229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24" t="s">
        <v>73</v>
      </c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3</v>
      </c>
    </row>
    <row r="66" spans="1:10" ht="42" customHeight="1" x14ac:dyDescent="0.15">
      <c r="A66" s="6"/>
      <c r="B66" s="7"/>
      <c r="C66" s="7"/>
      <c r="D66" s="24" t="s">
        <v>74</v>
      </c>
      <c r="E66" s="8" t="s">
        <v>33</v>
      </c>
      <c r="F66" s="9">
        <v>80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24" t="s">
        <v>75</v>
      </c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76</v>
      </c>
      <c r="E68" s="8" t="s">
        <v>77</v>
      </c>
      <c r="F68" s="9">
        <v>40</v>
      </c>
      <c r="G68" s="12"/>
      <c r="I68" s="13">
        <v>59</v>
      </c>
      <c r="J68" s="14">
        <v>4</v>
      </c>
    </row>
    <row r="69" spans="1:10" ht="42" customHeight="1" x14ac:dyDescent="0.15">
      <c r="A69" s="23" t="s">
        <v>78</v>
      </c>
      <c r="B69" s="24"/>
      <c r="C69" s="24"/>
      <c r="D69" s="24"/>
      <c r="E69" s="8" t="s">
        <v>13</v>
      </c>
      <c r="F69" s="9">
        <v>1</v>
      </c>
      <c r="G69" s="11">
        <f>G11+G19+G44+G54+G57</f>
        <v>0</v>
      </c>
      <c r="I69" s="13">
        <v>60</v>
      </c>
      <c r="J69" s="14">
        <v>20</v>
      </c>
    </row>
    <row r="70" spans="1:10" ht="42" customHeight="1" x14ac:dyDescent="0.15">
      <c r="A70" s="23" t="s">
        <v>79</v>
      </c>
      <c r="B70" s="24"/>
      <c r="C70" s="24"/>
      <c r="D70" s="24"/>
      <c r="E70" s="8" t="s">
        <v>13</v>
      </c>
      <c r="F70" s="9">
        <v>1</v>
      </c>
      <c r="G70" s="11">
        <f>G71+G77</f>
        <v>0</v>
      </c>
      <c r="I70" s="13">
        <v>61</v>
      </c>
      <c r="J70" s="14">
        <v>200</v>
      </c>
    </row>
    <row r="71" spans="1:10" ht="42" customHeight="1" x14ac:dyDescent="0.15">
      <c r="A71" s="6"/>
      <c r="B71" s="24" t="s">
        <v>80</v>
      </c>
      <c r="C71" s="24"/>
      <c r="D71" s="24"/>
      <c r="E71" s="8" t="s">
        <v>13</v>
      </c>
      <c r="F71" s="9">
        <v>1</v>
      </c>
      <c r="G71" s="11">
        <f>G72+G75</f>
        <v>0</v>
      </c>
      <c r="I71" s="13">
        <v>62</v>
      </c>
      <c r="J71" s="14">
        <v>2</v>
      </c>
    </row>
    <row r="72" spans="1:10" ht="42" customHeight="1" x14ac:dyDescent="0.15">
      <c r="A72" s="6"/>
      <c r="B72" s="7"/>
      <c r="C72" s="24" t="s">
        <v>81</v>
      </c>
      <c r="D72" s="24"/>
      <c r="E72" s="8" t="s">
        <v>13</v>
      </c>
      <c r="F72" s="9">
        <v>1</v>
      </c>
      <c r="G72" s="11">
        <f>G73+G74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82</v>
      </c>
      <c r="E73" s="8" t="s">
        <v>37</v>
      </c>
      <c r="F73" s="9">
        <v>1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83</v>
      </c>
      <c r="E74" s="8" t="s">
        <v>42</v>
      </c>
      <c r="F74" s="9">
        <v>43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24" t="s">
        <v>84</v>
      </c>
      <c r="D75" s="24"/>
      <c r="E75" s="8" t="s">
        <v>13</v>
      </c>
      <c r="F75" s="9">
        <v>1</v>
      </c>
      <c r="G75" s="11">
        <f>G76</f>
        <v>0</v>
      </c>
      <c r="I75" s="13">
        <v>66</v>
      </c>
      <c r="J75" s="14">
        <v>3</v>
      </c>
    </row>
    <row r="76" spans="1:10" ht="42" customHeight="1" x14ac:dyDescent="0.15">
      <c r="A76" s="6"/>
      <c r="B76" s="7"/>
      <c r="C76" s="7"/>
      <c r="D76" s="24" t="s">
        <v>85</v>
      </c>
      <c r="E76" s="8" t="s">
        <v>13</v>
      </c>
      <c r="F76" s="9">
        <v>1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24" t="s">
        <v>86</v>
      </c>
      <c r="C77" s="24"/>
      <c r="D77" s="24"/>
      <c r="E77" s="8" t="s">
        <v>13</v>
      </c>
      <c r="F77" s="9">
        <v>1</v>
      </c>
      <c r="G77" s="12"/>
      <c r="I77" s="13">
        <v>68</v>
      </c>
      <c r="J77" s="14"/>
    </row>
    <row r="78" spans="1:10" ht="42" customHeight="1" x14ac:dyDescent="0.15">
      <c r="A78" s="23" t="s">
        <v>87</v>
      </c>
      <c r="B78" s="24"/>
      <c r="C78" s="24"/>
      <c r="D78" s="24"/>
      <c r="E78" s="8" t="s">
        <v>13</v>
      </c>
      <c r="F78" s="9">
        <v>1</v>
      </c>
      <c r="G78" s="11">
        <f>G69+G70</f>
        <v>0</v>
      </c>
      <c r="I78" s="13">
        <v>69</v>
      </c>
      <c r="J78" s="14"/>
    </row>
    <row r="79" spans="1:10" ht="42" customHeight="1" x14ac:dyDescent="0.15">
      <c r="A79" s="6"/>
      <c r="B79" s="24" t="s">
        <v>88</v>
      </c>
      <c r="C79" s="24"/>
      <c r="D79" s="24"/>
      <c r="E79" s="8" t="s">
        <v>13</v>
      </c>
      <c r="F79" s="9">
        <v>1</v>
      </c>
      <c r="G79" s="12"/>
      <c r="I79" s="13">
        <v>70</v>
      </c>
      <c r="J79" s="14">
        <v>210</v>
      </c>
    </row>
    <row r="80" spans="1:10" ht="42" customHeight="1" x14ac:dyDescent="0.15">
      <c r="A80" s="23" t="s">
        <v>89</v>
      </c>
      <c r="B80" s="24"/>
      <c r="C80" s="24"/>
      <c r="D80" s="24"/>
      <c r="E80" s="8" t="s">
        <v>13</v>
      </c>
      <c r="F80" s="9">
        <v>1</v>
      </c>
      <c r="G80" s="11">
        <f>G69+G70+G79</f>
        <v>0</v>
      </c>
      <c r="I80" s="13">
        <v>71</v>
      </c>
      <c r="J80" s="14"/>
    </row>
    <row r="81" spans="1:10" ht="42" customHeight="1" x14ac:dyDescent="0.15">
      <c r="A81" s="6"/>
      <c r="B81" s="24" t="s">
        <v>90</v>
      </c>
      <c r="C81" s="24"/>
      <c r="D81" s="24"/>
      <c r="E81" s="8" t="s">
        <v>13</v>
      </c>
      <c r="F81" s="9">
        <v>1</v>
      </c>
      <c r="G81" s="12"/>
      <c r="I81" s="13">
        <v>72</v>
      </c>
      <c r="J81" s="14">
        <v>220</v>
      </c>
    </row>
    <row r="82" spans="1:10" ht="42" customHeight="1" x14ac:dyDescent="0.15">
      <c r="A82" s="23" t="s">
        <v>91</v>
      </c>
      <c r="B82" s="24"/>
      <c r="C82" s="24"/>
      <c r="D82" s="24"/>
      <c r="E82" s="8" t="s">
        <v>13</v>
      </c>
      <c r="F82" s="9">
        <v>1</v>
      </c>
      <c r="G82" s="11">
        <f>G80+G81</f>
        <v>0</v>
      </c>
      <c r="I82" s="13">
        <v>73</v>
      </c>
      <c r="J82" s="14">
        <v>30</v>
      </c>
    </row>
    <row r="83" spans="1:10" ht="42" customHeight="1" x14ac:dyDescent="0.15">
      <c r="A83" s="25" t="s">
        <v>92</v>
      </c>
      <c r="B83" s="26"/>
      <c r="C83" s="26"/>
      <c r="D83" s="26"/>
      <c r="E83" s="15" t="s">
        <v>93</v>
      </c>
      <c r="F83" s="16" t="s">
        <v>93</v>
      </c>
      <c r="G83" s="17">
        <f>G82</f>
        <v>0</v>
      </c>
      <c r="I83" s="18">
        <v>74</v>
      </c>
      <c r="J83" s="18">
        <v>90</v>
      </c>
    </row>
  </sheetData>
  <sheetProtection sheet="1"/>
  <mergeCells count="80">
    <mergeCell ref="B79:D79"/>
    <mergeCell ref="A80:D80"/>
    <mergeCell ref="B81:D81"/>
    <mergeCell ref="A82:D82"/>
    <mergeCell ref="A83:D83"/>
    <mergeCell ref="D74"/>
    <mergeCell ref="C75:D75"/>
    <mergeCell ref="D76"/>
    <mergeCell ref="B77:D77"/>
    <mergeCell ref="A78:D78"/>
    <mergeCell ref="A69:D69"/>
    <mergeCell ref="A70:D70"/>
    <mergeCell ref="B71:D71"/>
    <mergeCell ref="C72:D72"/>
    <mergeCell ref="D73"/>
    <mergeCell ref="D64"/>
    <mergeCell ref="C65:D65"/>
    <mergeCell ref="D66"/>
    <mergeCell ref="C67:D67"/>
    <mergeCell ref="D68"/>
    <mergeCell ref="D59"/>
    <mergeCell ref="D60"/>
    <mergeCell ref="D61"/>
    <mergeCell ref="D62"/>
    <mergeCell ref="D63"/>
    <mergeCell ref="B54:D54"/>
    <mergeCell ref="C55:D55"/>
    <mergeCell ref="D56"/>
    <mergeCell ref="B57:D57"/>
    <mergeCell ref="C58:D58"/>
    <mergeCell ref="C49:D49"/>
    <mergeCell ref="D50"/>
    <mergeCell ref="D51"/>
    <mergeCell ref="D52"/>
    <mergeCell ref="D53"/>
    <mergeCell ref="B44:D44"/>
    <mergeCell ref="C45:D45"/>
    <mergeCell ref="D46"/>
    <mergeCell ref="D47"/>
    <mergeCell ref="D48"/>
    <mergeCell ref="D39"/>
    <mergeCell ref="D40"/>
    <mergeCell ref="D41"/>
    <mergeCell ref="D42"/>
    <mergeCell ref="D43"/>
    <mergeCell ref="D34"/>
    <mergeCell ref="D35"/>
    <mergeCell ref="C36:D36"/>
    <mergeCell ref="D37"/>
    <mergeCell ref="C38:D38"/>
    <mergeCell ref="D29"/>
    <mergeCell ref="D30"/>
    <mergeCell ref="D31"/>
    <mergeCell ref="D32"/>
    <mergeCell ref="C33:D33"/>
    <mergeCell ref="C24:D24"/>
    <mergeCell ref="D25"/>
    <mergeCell ref="C26:D26"/>
    <mergeCell ref="D27"/>
    <mergeCell ref="D28"/>
    <mergeCell ref="B19:D19"/>
    <mergeCell ref="C20:D20"/>
    <mergeCell ref="D21"/>
    <mergeCell ref="D22"/>
    <mergeCell ref="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 Michiharu</cp:lastModifiedBy>
  <dcterms:created xsi:type="dcterms:W3CDTF">2019-08-05T07:08:59Z</dcterms:created>
  <dcterms:modified xsi:type="dcterms:W3CDTF">2019-08-05T07:09:14Z</dcterms:modified>
</cp:coreProperties>
</file>